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.KASAVULI\OneDrive - CIC INSURANCE GROUP\Desktop\"/>
    </mc:Choice>
  </mc:AlternateContent>
  <xr:revisionPtr revIDLastSave="0" documentId="13_ncr:1_{A29DFC76-9B73-4203-8DE5-5463F7867410}" xr6:coauthVersionLast="36" xr6:coauthVersionMax="47" xr10:uidLastSave="{00000000-0000-0000-0000-000000000000}"/>
  <bookViews>
    <workbookView xWindow="-120" yWindow="-120" windowWidth="20730" windowHeight="1128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G23" i="1" l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8" i="1"/>
  <c r="G9" i="1"/>
  <c r="G7" i="1"/>
  <c r="H26" i="1" l="1"/>
  <c r="I26" i="1"/>
  <c r="H41" i="1"/>
  <c r="I41" i="1" s="1"/>
  <c r="H33" i="1"/>
  <c r="I33" i="1" s="1"/>
  <c r="H25" i="1"/>
  <c r="I25" i="1"/>
  <c r="H42" i="1"/>
  <c r="I42" i="1"/>
  <c r="H34" i="1"/>
  <c r="I34" i="1" s="1"/>
  <c r="H40" i="1"/>
  <c r="I40" i="1" s="1"/>
  <c r="H32" i="1"/>
  <c r="I32" i="1" s="1"/>
  <c r="H24" i="1"/>
  <c r="I24" i="1" s="1"/>
  <c r="H23" i="1"/>
  <c r="I23" i="1" s="1"/>
  <c r="H31" i="1"/>
  <c r="I31" i="1" s="1"/>
  <c r="H38" i="1"/>
  <c r="I38" i="1"/>
  <c r="H30" i="1"/>
  <c r="I30" i="1"/>
  <c r="H22" i="1"/>
  <c r="I22" i="1" s="1"/>
  <c r="H27" i="1"/>
  <c r="I27" i="1" s="1"/>
  <c r="H37" i="1"/>
  <c r="I37" i="1"/>
  <c r="H29" i="1"/>
  <c r="I29" i="1"/>
  <c r="H21" i="1"/>
  <c r="I21" i="1" s="1"/>
  <c r="H35" i="1"/>
  <c r="I35" i="1" s="1"/>
  <c r="H39" i="1"/>
  <c r="I39" i="1" s="1"/>
  <c r="H36" i="1"/>
  <c r="I36" i="1"/>
  <c r="H28" i="1"/>
  <c r="I28" i="1" s="1"/>
  <c r="H20" i="1"/>
  <c r="I20" i="1" s="1"/>
  <c r="H19" i="1"/>
  <c r="I19" i="1" s="1"/>
  <c r="H18" i="1"/>
  <c r="I18" i="1" s="1"/>
  <c r="G43" i="1"/>
  <c r="H43" i="1" l="1"/>
  <c r="I43" i="1"/>
  <c r="G44" i="1"/>
  <c r="H15" i="1" l="1"/>
  <c r="I15" i="1" s="1"/>
  <c r="H13" i="1"/>
  <c r="I13" i="1" s="1"/>
  <c r="H14" i="1"/>
  <c r="I14" i="1" s="1"/>
  <c r="H44" i="1"/>
  <c r="I44" i="1"/>
  <c r="H8" i="1"/>
  <c r="I8" i="1" s="1"/>
  <c r="H16" i="1"/>
  <c r="I16" i="1" s="1"/>
  <c r="H17" i="1"/>
  <c r="I17" i="1" s="1"/>
  <c r="H11" i="1"/>
  <c r="I11" i="1" s="1"/>
  <c r="H7" i="1"/>
  <c r="I7" i="1" s="1"/>
  <c r="H9" i="1"/>
  <c r="I9" i="1"/>
  <c r="H10" i="1"/>
  <c r="I10" i="1" s="1"/>
  <c r="H12" i="1"/>
  <c r="I12" i="1" s="1"/>
  <c r="G45" i="1"/>
  <c r="H45" i="1" l="1"/>
  <c r="I45" i="1" s="1"/>
  <c r="A40" i="1"/>
</calcChain>
</file>

<file path=xl/sharedStrings.xml><?xml version="1.0" encoding="utf-8"?>
<sst xmlns="http://schemas.openxmlformats.org/spreadsheetml/2006/main" count="15" uniqueCount="14">
  <si>
    <t>MEPIP: PREMIUM CALCULATOR</t>
  </si>
  <si>
    <t>Members'  ID</t>
  </si>
  <si>
    <t>Loan</t>
  </si>
  <si>
    <t>Repayment</t>
  </si>
  <si>
    <t>Date Loan</t>
  </si>
  <si>
    <t xml:space="preserve">Premium </t>
  </si>
  <si>
    <t>Number</t>
  </si>
  <si>
    <t>Member"s Name in full</t>
  </si>
  <si>
    <t>Granted</t>
  </si>
  <si>
    <t>period</t>
  </si>
  <si>
    <t>Payable</t>
  </si>
  <si>
    <t>PREMIUM=((5.03*REPAYMENT PERIOD+3.03)*LOAN AMOUNT)/6000</t>
  </si>
  <si>
    <t>PHCF 0.25%</t>
  </si>
  <si>
    <t>Total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</si>
</sst>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[$-409]mmmm\-yy;@"/>
    <numFmt numFmtId="166" formatCode="[$-409]d\-mmm\-yy;@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1" fillId="0" borderId="5" xfId="1" applyBorder="1"/>
    <xf numFmtId="0" fontId="1" fillId="0" borderId="6" xfId="1" applyBorder="1" applyAlignment="1">
      <alignment horizontal="left"/>
    </xf>
    <xf numFmtId="164" fontId="1" fillId="0" borderId="7" xfId="2" applyFont="1" applyFill="1" applyBorder="1"/>
    <xf numFmtId="0" fontId="1" fillId="0" borderId="5" xfId="1" applyBorder="1" applyAlignment="1">
      <alignment horizontal="center"/>
    </xf>
    <xf numFmtId="166" fontId="2" fillId="0" borderId="5" xfId="1" applyNumberFormat="1" applyFont="1" applyBorder="1"/>
    <xf numFmtId="164" fontId="1" fillId="0" borderId="5" xfId="1" applyNumberFormat="1" applyBorder="1"/>
    <xf numFmtId="0" fontId="1" fillId="0" borderId="8" xfId="1" applyBorder="1"/>
    <xf numFmtId="0" fontId="1" fillId="0" borderId="7" xfId="1" applyBorder="1" applyAlignment="1">
      <alignment horizontal="center"/>
    </xf>
    <xf numFmtId="164" fontId="1" fillId="0" borderId="7" xfId="2" applyFill="1" applyBorder="1"/>
    <xf numFmtId="0" fontId="1" fillId="0" borderId="7" xfId="1" applyBorder="1"/>
    <xf numFmtId="164" fontId="1" fillId="0" borderId="9" xfId="2" applyFill="1" applyBorder="1"/>
    <xf numFmtId="0" fontId="1" fillId="0" borderId="10" xfId="1" applyBorder="1"/>
    <xf numFmtId="164" fontId="1" fillId="0" borderId="10" xfId="2" applyFont="1" applyFill="1" applyBorder="1"/>
    <xf numFmtId="164" fontId="1" fillId="0" borderId="10" xfId="2" applyFont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164" fontId="3" fillId="0" borderId="2" xfId="2" applyFont="1" applyFill="1" applyBorder="1"/>
    <xf numFmtId="165" fontId="3" fillId="0" borderId="2" xfId="1" applyNumberFormat="1" applyFont="1" applyBorder="1"/>
    <xf numFmtId="0" fontId="3" fillId="0" borderId="3" xfId="1" applyFont="1" applyBorder="1" applyAlignment="1">
      <alignment horizontal="center"/>
    </xf>
    <xf numFmtId="0" fontId="3" fillId="0" borderId="3" xfId="1" applyFont="1" applyBorder="1"/>
    <xf numFmtId="164" fontId="3" fillId="0" borderId="4" xfId="2" applyFont="1" applyFill="1" applyBorder="1"/>
    <xf numFmtId="165" fontId="3" fillId="0" borderId="4" xfId="1" applyNumberFormat="1" applyFont="1" applyBorder="1"/>
    <xf numFmtId="0" fontId="6" fillId="0" borderId="0" xfId="0" applyFont="1"/>
    <xf numFmtId="43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workbookViewId="0">
      <selection activeCell="D14" sqref="D14"/>
    </sheetView>
  </sheetViews>
  <sheetFormatPr defaultRowHeight="15" x14ac:dyDescent="0.25"/>
  <cols>
    <col min="2" max="2" width="16.28515625" customWidth="1"/>
    <col min="3" max="3" width="30.7109375" customWidth="1"/>
    <col min="4" max="4" width="13.7109375" customWidth="1"/>
    <col min="5" max="5" width="12" customWidth="1"/>
    <col min="6" max="6" width="11.85546875" customWidth="1"/>
    <col min="7" max="7" width="9.85546875" bestFit="1" customWidth="1"/>
    <col min="8" max="8" width="11.5703125" bestFit="1" customWidth="1"/>
    <col min="9" max="9" width="14.5703125" bestFit="1" customWidth="1"/>
    <col min="10" max="10" width="10.5703125" bestFit="1" customWidth="1"/>
  </cols>
  <sheetData>
    <row r="1" spans="2:9" ht="21" x14ac:dyDescent="0.35">
      <c r="C1" s="23" t="s">
        <v>0</v>
      </c>
    </row>
    <row r="4" spans="2:9" ht="15.75" thickBot="1" x14ac:dyDescent="0.3"/>
    <row r="5" spans="2:9" x14ac:dyDescent="0.25">
      <c r="B5" s="15" t="s">
        <v>1</v>
      </c>
      <c r="C5" s="16"/>
      <c r="D5" s="17" t="s">
        <v>2</v>
      </c>
      <c r="E5" s="15" t="s">
        <v>3</v>
      </c>
      <c r="F5" s="18" t="s">
        <v>4</v>
      </c>
      <c r="G5" s="16" t="s">
        <v>5</v>
      </c>
      <c r="H5" s="16"/>
      <c r="I5" s="16"/>
    </row>
    <row r="6" spans="2:9" ht="15.75" thickBot="1" x14ac:dyDescent="0.3">
      <c r="B6" s="19" t="s">
        <v>6</v>
      </c>
      <c r="C6" s="20" t="s">
        <v>7</v>
      </c>
      <c r="D6" s="21" t="s">
        <v>8</v>
      </c>
      <c r="E6" s="19" t="s">
        <v>9</v>
      </c>
      <c r="F6" s="22" t="s">
        <v>8</v>
      </c>
      <c r="G6" s="20" t="s">
        <v>10</v>
      </c>
      <c r="H6" s="20" t="s">
        <v>12</v>
      </c>
      <c r="I6" s="20" t="s">
        <v>13</v>
      </c>
    </row>
    <row r="7" spans="2:9" x14ac:dyDescent="0.25">
      <c r="B7" s="1"/>
      <c r="C7" s="2"/>
      <c r="D7" s="9">
        <v>180000</v>
      </c>
      <c r="E7" s="4">
        <v>6</v>
      </c>
      <c r="F7" s="5"/>
      <c r="G7" s="6">
        <f>MAX((5.03*E7+3.03)*D7/6000,100)</f>
        <v>996.3</v>
      </c>
      <c r="H7" s="6">
        <f>0.25%*G7</f>
        <v>2.4907499999999998</v>
      </c>
      <c r="I7" s="6">
        <f>G7+H7</f>
        <v>998.79075</v>
      </c>
    </row>
    <row r="8" spans="2:9" x14ac:dyDescent="0.25">
      <c r="B8" s="1"/>
      <c r="C8" s="7"/>
      <c r="D8" s="9"/>
      <c r="E8" s="4"/>
      <c r="F8" s="5"/>
      <c r="G8" s="6">
        <f t="shared" ref="G8:G42" si="0">MAX((5.03*E8+3.03)*D8/6000,100)</f>
        <v>100</v>
      </c>
      <c r="H8" s="6">
        <f t="shared" ref="H8:H45" si="1">0.25%*G8</f>
        <v>0.25</v>
      </c>
      <c r="I8" s="6">
        <f t="shared" ref="I8:I45" si="2">G8+H8</f>
        <v>100.25</v>
      </c>
    </row>
    <row r="9" spans="2:9" x14ac:dyDescent="0.25">
      <c r="B9" s="1"/>
      <c r="C9" s="7"/>
      <c r="D9" s="9"/>
      <c r="E9" s="4"/>
      <c r="F9" s="5"/>
      <c r="G9" s="6">
        <f t="shared" si="0"/>
        <v>100</v>
      </c>
      <c r="H9" s="6">
        <f t="shared" si="1"/>
        <v>0.25</v>
      </c>
      <c r="I9" s="6">
        <f t="shared" si="2"/>
        <v>100.25</v>
      </c>
    </row>
    <row r="10" spans="2:9" x14ac:dyDescent="0.25">
      <c r="B10" s="1"/>
      <c r="C10" s="7"/>
      <c r="D10" s="9"/>
      <c r="E10" s="4"/>
      <c r="F10" s="5"/>
      <c r="G10" s="6">
        <f t="shared" si="0"/>
        <v>100</v>
      </c>
      <c r="H10" s="6">
        <f t="shared" si="1"/>
        <v>0.25</v>
      </c>
      <c r="I10" s="6">
        <f t="shared" si="2"/>
        <v>100.25</v>
      </c>
    </row>
    <row r="11" spans="2:9" x14ac:dyDescent="0.25">
      <c r="B11" s="1"/>
      <c r="C11" s="7"/>
      <c r="D11" s="9"/>
      <c r="E11" s="4"/>
      <c r="F11" s="5"/>
      <c r="G11" s="6">
        <f t="shared" si="0"/>
        <v>100</v>
      </c>
      <c r="H11" s="6">
        <f t="shared" si="1"/>
        <v>0.25</v>
      </c>
      <c r="I11" s="6">
        <f t="shared" si="2"/>
        <v>100.25</v>
      </c>
    </row>
    <row r="12" spans="2:9" x14ac:dyDescent="0.25">
      <c r="B12" s="1"/>
      <c r="C12" s="7"/>
      <c r="D12" s="9"/>
      <c r="E12" s="4"/>
      <c r="F12" s="5"/>
      <c r="G12" s="6">
        <f t="shared" si="0"/>
        <v>100</v>
      </c>
      <c r="H12" s="6">
        <f t="shared" si="1"/>
        <v>0.25</v>
      </c>
      <c r="I12" s="6">
        <f t="shared" si="2"/>
        <v>100.25</v>
      </c>
    </row>
    <row r="13" spans="2:9" x14ac:dyDescent="0.25">
      <c r="B13" s="1"/>
      <c r="C13" s="7"/>
      <c r="D13" s="9"/>
      <c r="E13" s="4"/>
      <c r="F13" s="5"/>
      <c r="G13" s="6">
        <f t="shared" si="0"/>
        <v>100</v>
      </c>
      <c r="H13" s="6">
        <f t="shared" si="1"/>
        <v>0.25</v>
      </c>
      <c r="I13" s="6">
        <f t="shared" si="2"/>
        <v>100.25</v>
      </c>
    </row>
    <row r="14" spans="2:9" x14ac:dyDescent="0.25">
      <c r="B14" s="1"/>
      <c r="C14" s="7"/>
      <c r="D14" s="9"/>
      <c r="E14" s="4"/>
      <c r="F14" s="5"/>
      <c r="G14" s="6">
        <f t="shared" si="0"/>
        <v>100</v>
      </c>
      <c r="H14" s="6">
        <f t="shared" si="1"/>
        <v>0.25</v>
      </c>
      <c r="I14" s="6">
        <f t="shared" si="2"/>
        <v>100.25</v>
      </c>
    </row>
    <row r="15" spans="2:9" x14ac:dyDescent="0.25">
      <c r="B15" s="1"/>
      <c r="C15" s="7"/>
      <c r="D15" s="9"/>
      <c r="E15" s="4"/>
      <c r="F15" s="5"/>
      <c r="G15" s="6">
        <f t="shared" si="0"/>
        <v>100</v>
      </c>
      <c r="H15" s="6">
        <f t="shared" si="1"/>
        <v>0.25</v>
      </c>
      <c r="I15" s="6">
        <f t="shared" si="2"/>
        <v>100.25</v>
      </c>
    </row>
    <row r="16" spans="2:9" x14ac:dyDescent="0.25">
      <c r="B16" s="1"/>
      <c r="C16" s="7"/>
      <c r="D16" s="9"/>
      <c r="E16" s="4"/>
      <c r="F16" s="5"/>
      <c r="G16" s="6">
        <f t="shared" si="0"/>
        <v>100</v>
      </c>
      <c r="H16" s="6">
        <f t="shared" si="1"/>
        <v>0.25</v>
      </c>
      <c r="I16" s="6">
        <f t="shared" si="2"/>
        <v>100.25</v>
      </c>
    </row>
    <row r="17" spans="2:10" x14ac:dyDescent="0.25">
      <c r="B17" s="1"/>
      <c r="C17" s="7"/>
      <c r="D17" s="9"/>
      <c r="E17" s="4"/>
      <c r="F17" s="5"/>
      <c r="G17" s="6">
        <f t="shared" si="0"/>
        <v>100</v>
      </c>
      <c r="H17" s="6">
        <f t="shared" si="1"/>
        <v>0.25</v>
      </c>
      <c r="I17" s="6">
        <f t="shared" si="2"/>
        <v>100.25</v>
      </c>
    </row>
    <row r="18" spans="2:10" x14ac:dyDescent="0.25">
      <c r="B18" s="1"/>
      <c r="C18" s="7"/>
      <c r="D18" s="9"/>
      <c r="E18" s="4"/>
      <c r="F18" s="5"/>
      <c r="G18" s="6">
        <f t="shared" si="0"/>
        <v>100</v>
      </c>
      <c r="H18" s="6">
        <f t="shared" si="1"/>
        <v>0.25</v>
      </c>
      <c r="I18" s="6">
        <f t="shared" si="2"/>
        <v>100.25</v>
      </c>
    </row>
    <row r="19" spans="2:10" x14ac:dyDescent="0.25">
      <c r="B19" s="1"/>
      <c r="C19" s="7"/>
      <c r="D19" s="9"/>
      <c r="E19" s="4"/>
      <c r="F19" s="5"/>
      <c r="G19" s="6">
        <f t="shared" si="0"/>
        <v>100</v>
      </c>
      <c r="H19" s="6">
        <f t="shared" si="1"/>
        <v>0.25</v>
      </c>
      <c r="I19" s="6">
        <f t="shared" si="2"/>
        <v>100.25</v>
      </c>
    </row>
    <row r="20" spans="2:10" x14ac:dyDescent="0.25">
      <c r="B20" s="1"/>
      <c r="C20" s="7"/>
      <c r="D20" s="9"/>
      <c r="E20" s="4"/>
      <c r="F20" s="5"/>
      <c r="G20" s="6">
        <f t="shared" si="0"/>
        <v>100</v>
      </c>
      <c r="H20" s="6">
        <f t="shared" si="1"/>
        <v>0.25</v>
      </c>
      <c r="I20" s="6">
        <f t="shared" si="2"/>
        <v>100.25</v>
      </c>
    </row>
    <row r="21" spans="2:10" x14ac:dyDescent="0.25">
      <c r="B21" s="1"/>
      <c r="C21" s="7"/>
      <c r="D21" s="9"/>
      <c r="E21" s="4"/>
      <c r="F21" s="5"/>
      <c r="G21" s="6">
        <f t="shared" si="0"/>
        <v>100</v>
      </c>
      <c r="H21" s="6">
        <f t="shared" si="1"/>
        <v>0.25</v>
      </c>
      <c r="I21" s="6">
        <f t="shared" si="2"/>
        <v>100.25</v>
      </c>
      <c r="J21" s="24"/>
    </row>
    <row r="22" spans="2:10" x14ac:dyDescent="0.25">
      <c r="B22" s="1"/>
      <c r="C22" s="7"/>
      <c r="D22" s="9"/>
      <c r="E22" s="4"/>
      <c r="F22" s="5"/>
      <c r="G22" s="6">
        <f t="shared" si="0"/>
        <v>100</v>
      </c>
      <c r="H22" s="6">
        <f t="shared" si="1"/>
        <v>0.25</v>
      </c>
      <c r="I22" s="6">
        <f t="shared" si="2"/>
        <v>100.25</v>
      </c>
    </row>
    <row r="23" spans="2:10" x14ac:dyDescent="0.25">
      <c r="B23" s="1"/>
      <c r="C23" s="7"/>
      <c r="D23" s="9"/>
      <c r="E23" s="4"/>
      <c r="F23" s="5"/>
      <c r="G23" s="6">
        <f t="shared" si="0"/>
        <v>100</v>
      </c>
      <c r="H23" s="6">
        <f t="shared" si="1"/>
        <v>0.25</v>
      </c>
      <c r="I23" s="6">
        <f t="shared" si="2"/>
        <v>100.25</v>
      </c>
    </row>
    <row r="24" spans="2:10" x14ac:dyDescent="0.25">
      <c r="B24" s="1"/>
      <c r="C24" s="7"/>
      <c r="D24" s="9"/>
      <c r="E24" s="4"/>
      <c r="F24" s="5"/>
      <c r="G24" s="6">
        <f t="shared" si="0"/>
        <v>100</v>
      </c>
      <c r="H24" s="6">
        <f t="shared" si="1"/>
        <v>0.25</v>
      </c>
      <c r="I24" s="6">
        <f t="shared" si="2"/>
        <v>100.25</v>
      </c>
    </row>
    <row r="25" spans="2:10" x14ac:dyDescent="0.25">
      <c r="B25" s="1"/>
      <c r="C25" s="7"/>
      <c r="D25" s="9"/>
      <c r="E25" s="4"/>
      <c r="F25" s="5"/>
      <c r="G25" s="6">
        <f t="shared" si="0"/>
        <v>100</v>
      </c>
      <c r="H25" s="6">
        <f t="shared" si="1"/>
        <v>0.25</v>
      </c>
      <c r="I25" s="6">
        <f t="shared" si="2"/>
        <v>100.25</v>
      </c>
    </row>
    <row r="26" spans="2:10" x14ac:dyDescent="0.25">
      <c r="B26" s="1"/>
      <c r="C26" s="7"/>
      <c r="D26" s="9"/>
      <c r="E26" s="4"/>
      <c r="F26" s="5"/>
      <c r="G26" s="6">
        <f t="shared" si="0"/>
        <v>100</v>
      </c>
      <c r="H26" s="6">
        <f t="shared" si="1"/>
        <v>0.25</v>
      </c>
      <c r="I26" s="6">
        <f t="shared" si="2"/>
        <v>100.25</v>
      </c>
    </row>
    <row r="27" spans="2:10" x14ac:dyDescent="0.25">
      <c r="B27" s="1"/>
      <c r="C27" s="7"/>
      <c r="D27" s="9"/>
      <c r="E27" s="4"/>
      <c r="F27" s="5"/>
      <c r="G27" s="6">
        <f t="shared" si="0"/>
        <v>100</v>
      </c>
      <c r="H27" s="6">
        <f t="shared" si="1"/>
        <v>0.25</v>
      </c>
      <c r="I27" s="6">
        <f t="shared" si="2"/>
        <v>100.25</v>
      </c>
    </row>
    <row r="28" spans="2:10" x14ac:dyDescent="0.25">
      <c r="B28" s="1"/>
      <c r="C28" s="7"/>
      <c r="D28" s="9"/>
      <c r="E28" s="4"/>
      <c r="F28" s="5"/>
      <c r="G28" s="6">
        <f t="shared" si="0"/>
        <v>100</v>
      </c>
      <c r="H28" s="6">
        <f t="shared" si="1"/>
        <v>0.25</v>
      </c>
      <c r="I28" s="6">
        <f t="shared" si="2"/>
        <v>100.25</v>
      </c>
    </row>
    <row r="29" spans="2:10" x14ac:dyDescent="0.25">
      <c r="B29" s="1"/>
      <c r="C29" s="7"/>
      <c r="D29" s="9"/>
      <c r="E29" s="4"/>
      <c r="F29" s="5"/>
      <c r="G29" s="6">
        <f t="shared" si="0"/>
        <v>100</v>
      </c>
      <c r="H29" s="6">
        <f t="shared" si="1"/>
        <v>0.25</v>
      </c>
      <c r="I29" s="6">
        <f t="shared" si="2"/>
        <v>100.25</v>
      </c>
    </row>
    <row r="30" spans="2:10" x14ac:dyDescent="0.25">
      <c r="B30" s="1"/>
      <c r="C30" s="7"/>
      <c r="D30" s="9"/>
      <c r="E30" s="4"/>
      <c r="F30" s="5"/>
      <c r="G30" s="6">
        <f t="shared" si="0"/>
        <v>100</v>
      </c>
      <c r="H30" s="6">
        <f t="shared" si="1"/>
        <v>0.25</v>
      </c>
      <c r="I30" s="6">
        <f t="shared" si="2"/>
        <v>100.25</v>
      </c>
    </row>
    <row r="31" spans="2:10" x14ac:dyDescent="0.25">
      <c r="B31" s="1"/>
      <c r="C31" s="7"/>
      <c r="D31" s="9"/>
      <c r="E31" s="4"/>
      <c r="F31" s="5"/>
      <c r="G31" s="6">
        <f t="shared" si="0"/>
        <v>100</v>
      </c>
      <c r="H31" s="6">
        <f t="shared" si="1"/>
        <v>0.25</v>
      </c>
      <c r="I31" s="6">
        <f t="shared" si="2"/>
        <v>100.25</v>
      </c>
    </row>
    <row r="32" spans="2:10" x14ac:dyDescent="0.25">
      <c r="B32" s="1"/>
      <c r="C32" s="7"/>
      <c r="D32" s="9"/>
      <c r="E32" s="4"/>
      <c r="F32" s="5"/>
      <c r="G32" s="6">
        <f t="shared" si="0"/>
        <v>100</v>
      </c>
      <c r="H32" s="6">
        <f t="shared" si="1"/>
        <v>0.25</v>
      </c>
      <c r="I32" s="6">
        <f t="shared" si="2"/>
        <v>100.25</v>
      </c>
    </row>
    <row r="33" spans="1:9" x14ac:dyDescent="0.25">
      <c r="B33" s="1"/>
      <c r="C33" s="7"/>
      <c r="D33" s="9"/>
      <c r="E33" s="4"/>
      <c r="F33" s="5"/>
      <c r="G33" s="6">
        <f t="shared" si="0"/>
        <v>100</v>
      </c>
      <c r="H33" s="6">
        <f t="shared" si="1"/>
        <v>0.25</v>
      </c>
      <c r="I33" s="6">
        <f t="shared" si="2"/>
        <v>100.25</v>
      </c>
    </row>
    <row r="34" spans="1:9" x14ac:dyDescent="0.25">
      <c r="B34" s="1"/>
      <c r="C34" s="7"/>
      <c r="D34" s="9"/>
      <c r="E34" s="4"/>
      <c r="F34" s="5"/>
      <c r="G34" s="6">
        <f t="shared" si="0"/>
        <v>100</v>
      </c>
      <c r="H34" s="6">
        <f t="shared" si="1"/>
        <v>0.25</v>
      </c>
      <c r="I34" s="6">
        <f t="shared" si="2"/>
        <v>100.25</v>
      </c>
    </row>
    <row r="35" spans="1:9" x14ac:dyDescent="0.25">
      <c r="B35" s="1"/>
      <c r="C35" s="7"/>
      <c r="D35" s="9"/>
      <c r="E35" s="4"/>
      <c r="F35" s="5"/>
      <c r="G35" s="6">
        <f t="shared" si="0"/>
        <v>100</v>
      </c>
      <c r="H35" s="6">
        <f t="shared" si="1"/>
        <v>0.25</v>
      </c>
      <c r="I35" s="6">
        <f t="shared" si="2"/>
        <v>100.25</v>
      </c>
    </row>
    <row r="36" spans="1:9" x14ac:dyDescent="0.25">
      <c r="B36" s="1"/>
      <c r="C36" s="10"/>
      <c r="D36" s="9"/>
      <c r="E36" s="4"/>
      <c r="F36" s="5"/>
      <c r="G36" s="6">
        <f t="shared" si="0"/>
        <v>100</v>
      </c>
      <c r="H36" s="6">
        <f t="shared" si="1"/>
        <v>0.25</v>
      </c>
      <c r="I36" s="6">
        <f t="shared" si="2"/>
        <v>100.25</v>
      </c>
    </row>
    <row r="37" spans="1:9" x14ac:dyDescent="0.25">
      <c r="B37" s="1"/>
      <c r="C37" s="1"/>
      <c r="D37" s="11"/>
      <c r="E37" s="4"/>
      <c r="F37" s="5"/>
      <c r="G37" s="6">
        <f t="shared" si="0"/>
        <v>100</v>
      </c>
      <c r="H37" s="6">
        <f t="shared" si="1"/>
        <v>0.25</v>
      </c>
      <c r="I37" s="6">
        <f t="shared" si="2"/>
        <v>100.25</v>
      </c>
    </row>
    <row r="38" spans="1:9" x14ac:dyDescent="0.25">
      <c r="B38" s="1"/>
      <c r="C38" s="1"/>
      <c r="D38" s="11"/>
      <c r="E38" s="4"/>
      <c r="F38" s="5"/>
      <c r="G38" s="6">
        <f t="shared" si="0"/>
        <v>100</v>
      </c>
      <c r="H38" s="6">
        <f t="shared" si="1"/>
        <v>0.25</v>
      </c>
      <c r="I38" s="6">
        <f t="shared" si="2"/>
        <v>100.25</v>
      </c>
    </row>
    <row r="39" spans="1:9" x14ac:dyDescent="0.25">
      <c r="B39" s="1"/>
      <c r="C39" s="1"/>
      <c r="D39" s="9"/>
      <c r="E39" s="8"/>
      <c r="F39" s="5"/>
      <c r="G39" s="6">
        <f t="shared" si="0"/>
        <v>100</v>
      </c>
      <c r="H39" s="6">
        <f t="shared" si="1"/>
        <v>0.25</v>
      </c>
      <c r="I39" s="6">
        <f t="shared" si="2"/>
        <v>100.25</v>
      </c>
    </row>
    <row r="40" spans="1:9" x14ac:dyDescent="0.25">
      <c r="A40">
        <f ca="1">35:60</f>
        <v>0</v>
      </c>
      <c r="B40" s="1"/>
      <c r="C40" s="10"/>
      <c r="D40" s="3"/>
      <c r="E40" s="8"/>
      <c r="F40" s="5"/>
      <c r="G40" s="6">
        <f t="shared" si="0"/>
        <v>100</v>
      </c>
      <c r="H40" s="6">
        <f t="shared" si="1"/>
        <v>0.25</v>
      </c>
      <c r="I40" s="6">
        <f t="shared" si="2"/>
        <v>100.25</v>
      </c>
    </row>
    <row r="41" spans="1:9" x14ac:dyDescent="0.25">
      <c r="B41" s="1"/>
      <c r="C41" s="10"/>
      <c r="D41" s="3"/>
      <c r="E41" s="8"/>
      <c r="F41" s="5"/>
      <c r="G41" s="6">
        <f t="shared" si="0"/>
        <v>100</v>
      </c>
      <c r="H41" s="6">
        <f t="shared" si="1"/>
        <v>0.25</v>
      </c>
      <c r="I41" s="6">
        <f t="shared" si="2"/>
        <v>100.25</v>
      </c>
    </row>
    <row r="42" spans="1:9" x14ac:dyDescent="0.25">
      <c r="B42" s="1"/>
      <c r="C42" s="10"/>
      <c r="D42" s="3"/>
      <c r="E42" s="8"/>
      <c r="F42" s="5"/>
      <c r="G42" s="6">
        <f t="shared" si="0"/>
        <v>100</v>
      </c>
      <c r="H42" s="6">
        <f t="shared" si="1"/>
        <v>0.25</v>
      </c>
      <c r="I42" s="6">
        <f t="shared" si="2"/>
        <v>100.25</v>
      </c>
    </row>
    <row r="43" spans="1:9" ht="15.75" thickBot="1" x14ac:dyDescent="0.3">
      <c r="B43" s="12"/>
      <c r="C43" s="12"/>
      <c r="D43" s="13"/>
      <c r="E43" s="14"/>
      <c r="F43" s="14"/>
      <c r="G43" s="6">
        <f t="shared" ref="G43:G44" si="3">(5.03*E43+3.03)*D43/6000</f>
        <v>0</v>
      </c>
      <c r="H43" s="6">
        <f t="shared" si="1"/>
        <v>0</v>
      </c>
      <c r="I43" s="6">
        <f t="shared" si="2"/>
        <v>0</v>
      </c>
    </row>
    <row r="44" spans="1:9" x14ac:dyDescent="0.25">
      <c r="G44" s="6">
        <f t="shared" si="3"/>
        <v>0</v>
      </c>
      <c r="H44" s="6">
        <f t="shared" si="1"/>
        <v>0</v>
      </c>
      <c r="I44" s="6">
        <f t="shared" si="2"/>
        <v>0</v>
      </c>
    </row>
    <row r="45" spans="1:9" x14ac:dyDescent="0.25">
      <c r="G45" s="6">
        <f>SUM(G7:G44)</f>
        <v>4496.3</v>
      </c>
      <c r="H45" s="6">
        <f t="shared" si="1"/>
        <v>11.24075</v>
      </c>
      <c r="I45" s="6">
        <f t="shared" si="2"/>
        <v>4507.5407500000001</v>
      </c>
    </row>
    <row r="46" spans="1:9" x14ac:dyDescent="0.25">
      <c r="C46" s="25" t="s">
        <v>11</v>
      </c>
      <c r="D46" s="26"/>
      <c r="E46" s="26"/>
      <c r="F46" s="26"/>
      <c r="G46" s="26"/>
      <c r="H46" s="6"/>
      <c r="I46" s="6"/>
    </row>
    <row r="47" spans="1:9" x14ac:dyDescent="0.25">
      <c r="C47" s="26"/>
      <c r="D47" s="26"/>
      <c r="E47" s="26"/>
      <c r="F47" s="26"/>
      <c r="G47" s="26"/>
      <c r="H47" s="6"/>
      <c r="I47" s="6"/>
    </row>
    <row r="48" spans="1:9" x14ac:dyDescent="0.25">
      <c r="C48" s="26"/>
      <c r="D48" s="26"/>
      <c r="E48" s="26"/>
      <c r="F48" s="26"/>
      <c r="G48" s="26"/>
      <c r="H48" s="6"/>
      <c r="I48" s="6"/>
    </row>
    <row r="49" spans="3:9" x14ac:dyDescent="0.25">
      <c r="C49" s="26"/>
      <c r="D49" s="26"/>
      <c r="E49" s="26"/>
      <c r="F49" s="26"/>
      <c r="G49" s="26"/>
      <c r="H49" s="6"/>
      <c r="I49" s="6"/>
    </row>
    <row r="50" spans="3:9" x14ac:dyDescent="0.25">
      <c r="C50" s="26"/>
      <c r="D50" s="26"/>
      <c r="E50" s="26"/>
      <c r="F50" s="26"/>
      <c r="G50" s="26"/>
      <c r="H50" s="6"/>
      <c r="I50" s="6"/>
    </row>
  </sheetData>
  <mergeCells count="1">
    <mergeCell ref="C46:G5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c107cc0-cf87-4897-a3fd-e5a2cc97aad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56E3D0D627C4897CF145FB4ACBAB8" ma:contentTypeVersion="16" ma:contentTypeDescription="Create a new document." ma:contentTypeScope="" ma:versionID="c7c7d27946b52d5430deca27315fb521">
  <xsd:schema xmlns:xsd="http://www.w3.org/2001/XMLSchema" xmlns:xs="http://www.w3.org/2001/XMLSchema" xmlns:p="http://schemas.microsoft.com/office/2006/metadata/properties" xmlns:ns3="0c107cc0-cf87-4897-a3fd-e5a2cc97aadf" xmlns:ns4="2a4cb944-82af-4a3e-8d65-f72350e15296" targetNamespace="http://schemas.microsoft.com/office/2006/metadata/properties" ma:root="true" ma:fieldsID="0e9be8e34aa8ce56821b894ae4d68ab9" ns3:_="" ns4:_="">
    <xsd:import namespace="0c107cc0-cf87-4897-a3fd-e5a2cc97aadf"/>
    <xsd:import namespace="2a4cb944-82af-4a3e-8d65-f72350e1529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07cc0-cf87-4897-a3fd-e5a2cc97aa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cb944-82af-4a3e-8d65-f72350e1529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FA278-66A0-4582-85C9-26954AAAD0DF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2a4cb944-82af-4a3e-8d65-f72350e15296"/>
    <ds:schemaRef ds:uri="0c107cc0-cf87-4897-a3fd-e5a2cc97aad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2E77124-FA1A-45A6-AF09-C4823E894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107cc0-cf87-4897-a3fd-e5a2cc97aadf"/>
    <ds:schemaRef ds:uri="2a4cb944-82af-4a3e-8d65-f72350e15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5A8672-CCAD-4704-B606-A635DFD936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CIC  GROUP INSURANCE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Geoffrey Obiri</dc:creator>
  <cp:keywords>24</cp:keywords>
  <dc:description/>
  <cp:lastModifiedBy>David Kasavuli</cp:lastModifiedBy>
  <cp:revision/>
  <dcterms:created xsi:type="dcterms:W3CDTF">2013-04-16T07:10:28Z</dcterms:created>
  <dcterms:modified xsi:type="dcterms:W3CDTF">2025-05-27T12:40:13Z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0x01010070656E3D0D627C4897CF145FB4ACBAB8</vt:lpwstr>
  </property>
  <property fmtid="{D5CDD505-2E9C-101B-9397-08002B2CF9AE}" pid="3" name="Order">
    <vt:r8>6408000</vt:r8>
  </property>
</Properties>
</file>